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Timesheet &amp; Crew Pay Statement" sheetId="1" r:id="rId1"/>
    <sheet name="Example" sheetId="2" r:id="rId2"/>
    <sheet name="Guide" sheetId="3" r:id="rId3"/>
  </sheets>
  <definedNames>
    <definedName name="_xlnm.Print_Area" localSheetId="0">'Timesheet &amp; Crew Pay Statement'!$A$1:$I$45</definedName>
    <definedName name="_xlnm.Print_Titles" localSheetId="0">'Timesheet &amp; Crew Pay Statement'!$8:$8</definedName>
    <definedName name="_xlnm.Print_Area" localSheetId="1">'Example'!$A$1:$I$45</definedName>
    <definedName name="_xlnm.Print_Titles" localSheetId="1">'Example'!$8:$8</definedName>
    <definedName name="_xlnm.Print_Area" localSheetId="2">'Guide'!$A$1:$D$45</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8" customWidth="1"/>
    <col min="3" max="3" width="8" customWidth="1"/>
    <col min="4" max="4" width="8" customWidth="1"/>
    <col min="5" max="5" width="10" customWidth="1"/>
    <col min="6" max="6" width="12" customWidth="1"/>
    <col min="7" max="7" width="10" customWidth="1"/>
    <col min="8" max="8" width="12" customWidth="1"/>
    <col min="9" max="9" width="20" customWidth="1"/>
  </cols>
  <sheetData>
    <row r="1" ht="30" customHeight="1">
      <c r="A1" s="1" t="inlineStr">
        <is>
          <t xml:space="preserve">Timesheet &amp; Crew Pay Statement</t>
        </is>
      </c>
      <c r="B1" s="1"/>
      <c r="C1" s="1"/>
      <c r="D1" s="1"/>
      <c r="E1" s="1"/>
      <c r="F1" s="1"/>
      <c r="G1" s="1"/>
      <c r="H1" s="1"/>
      <c r="I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row>
    <row r="4" ht="34" customHeight="1">
      <c r="A4" s="5" t="inlineStr">
        <is>
          <t xml:space="preserve">Name · department · position</t>
        </is>
      </c>
      <c r="B4" s="9"/>
      <c r="C4" s="9"/>
      <c r="D4" s="9"/>
      <c r="E4" s="9"/>
      <c r="F4" s="9"/>
      <c r="G4" s="9"/>
      <c r="H4" s="9"/>
      <c r="I4" s="9"/>
    </row>
    <row r="5" ht="20" customHeight="1">
      <c r="A5" s="5" t="inlineStr">
        <is>
          <t xml:space="preserve">Pay period</t>
        </is>
      </c>
      <c r="B5" s="9"/>
      <c r="C5" s="9"/>
      <c r="D5" s="9"/>
      <c r="E5" s="9"/>
      <c r="F5" s="9"/>
      <c r="G5" s="9"/>
      <c r="H5" s="9"/>
      <c r="I5" s="9"/>
    </row>
    <row r="6" ht="20" customHeight="1">
      <c r="A6" s="5" t="inlineStr">
        <is>
          <t xml:space="preserve">Pay type</t>
        </is>
      </c>
      <c r="B6" s="9" t="inlineStr">
        <is>
          <t xml:space="preserve">Daily</t>
        </is>
      </c>
      <c r="C6" s="9"/>
      <c r="D6" s="9"/>
      <c r="E6" s="9"/>
      <c r="F6" s="9"/>
      <c r="G6" s="9"/>
      <c r="H6" s="9"/>
      <c r="I6" s="9"/>
    </row>
    <row r="8" ht="45" customHeight="1">
      <c r="A8" s="4" t="inlineStr">
        <is>
          <t xml:space="preserve">Date</t>
        </is>
      </c>
      <c r="B8" s="4" t="inlineStr">
        <is>
          <t xml:space="preserve">Day #</t>
        </is>
      </c>
      <c r="C8" s="4" t="inlineStr">
        <is>
          <t xml:space="preserve">Call</t>
        </is>
      </c>
      <c r="D8" s="4" t="inlineStr">
        <is>
          <t xml:space="preserve">Wrap</t>
        </is>
      </c>
      <c r="E8" s="4" t="inlineStr">
        <is>
          <t xml:space="preserve">Hours</t>
        </is>
      </c>
      <c r="F8" s="4" t="inlineStr">
        <is>
          <t xml:space="preserve">Status (Worked/Half)</t>
        </is>
      </c>
      <c r="G8" s="4" t="inlineStr">
        <is>
          <t xml:space="preserve">OT hours</t>
        </is>
      </c>
      <c r="H8" s="4" t="inlineStr">
        <is>
          <t xml:space="preserve">Adjust</t>
        </is>
      </c>
      <c r="I8" s="4" t="inlineStr">
        <is>
          <t xml:space="preserve">Notes</t>
        </is>
      </c>
    </row>
    <row r="9" ht="20" customHeight="1">
      <c r="A9" s="12"/>
      <c r="B9" s="10"/>
      <c r="C9" s="13"/>
      <c r="D9" s="13"/>
      <c r="E9" s="16">
        <f>IF(AND(C9&lt;&gt;"",D9&lt;&gt;""),ROUND(MOD(D9-C9,1)*24,2),"")</f>
      </c>
      <c r="F9" s="10"/>
      <c r="G9" s="10"/>
      <c r="H9" s="11"/>
      <c r="I9" s="9"/>
    </row>
    <row r="10" ht="20" customHeight="1">
      <c r="A10" s="12"/>
      <c r="B10" s="10"/>
      <c r="C10" s="13"/>
      <c r="D10" s="13"/>
      <c r="E10" s="16">
        <f>IF(AND(C10&lt;&gt;"",D10&lt;&gt;""),ROUND(MOD(D10-C10,1)*24,2),"")</f>
      </c>
      <c r="F10" s="10"/>
      <c r="G10" s="10"/>
      <c r="H10" s="11"/>
      <c r="I10" s="9"/>
    </row>
    <row r="11" ht="20" customHeight="1">
      <c r="A11" s="12"/>
      <c r="B11" s="10"/>
      <c r="C11" s="13"/>
      <c r="D11" s="13"/>
      <c r="E11" s="16">
        <f>IF(AND(C11&lt;&gt;"",D11&lt;&gt;""),ROUND(MOD(D11-C11,1)*24,2),"")</f>
      </c>
      <c r="F11" s="10"/>
      <c r="G11" s="10"/>
      <c r="H11" s="11"/>
      <c r="I11" s="9"/>
    </row>
    <row r="12" ht="20" customHeight="1">
      <c r="A12" s="12"/>
      <c r="B12" s="10"/>
      <c r="C12" s="13"/>
      <c r="D12" s="13"/>
      <c r="E12" s="16">
        <f>IF(AND(C12&lt;&gt;"",D12&lt;&gt;""),ROUND(MOD(D12-C12,1)*24,2),"")</f>
      </c>
      <c r="F12" s="10"/>
      <c r="G12" s="10"/>
      <c r="H12" s="11"/>
      <c r="I12" s="9"/>
    </row>
    <row r="13" ht="20" customHeight="1">
      <c r="A13" s="12"/>
      <c r="B13" s="10"/>
      <c r="C13" s="13"/>
      <c r="D13" s="13"/>
      <c r="E13" s="16">
        <f>IF(AND(C13&lt;&gt;"",D13&lt;&gt;""),ROUND(MOD(D13-C13,1)*24,2),"")</f>
      </c>
      <c r="F13" s="10"/>
      <c r="G13" s="10"/>
      <c r="H13" s="11"/>
      <c r="I13" s="9"/>
    </row>
    <row r="14" ht="20" customHeight="1">
      <c r="A14" s="12"/>
      <c r="B14" s="10"/>
      <c r="C14" s="13"/>
      <c r="D14" s="13"/>
      <c r="E14" s="16">
        <f>IF(AND(C14&lt;&gt;"",D14&lt;&gt;""),ROUND(MOD(D14-C14,1)*24,2),"")</f>
      </c>
      <c r="F14" s="10"/>
      <c r="G14" s="10"/>
      <c r="H14" s="11"/>
      <c r="I14" s="9"/>
    </row>
    <row r="15" ht="20" customHeight="1">
      <c r="A15" s="12"/>
      <c r="B15" s="10"/>
      <c r="C15" s="13"/>
      <c r="D15" s="13"/>
      <c r="E15" s="16">
        <f>IF(AND(C15&lt;&gt;"",D15&lt;&gt;""),ROUND(MOD(D15-C15,1)*24,2),"")</f>
      </c>
      <c r="F15" s="10"/>
      <c r="G15" s="10"/>
      <c r="H15" s="11"/>
      <c r="I15" s="9"/>
    </row>
    <row r="16" ht="20" customHeight="1">
      <c r="A16" s="12"/>
      <c r="B16" s="10"/>
      <c r="C16" s="13"/>
      <c r="D16" s="13"/>
      <c r="E16" s="16">
        <f>IF(AND(C16&lt;&gt;"",D16&lt;&gt;""),ROUND(MOD(D16-C16,1)*24,2),"")</f>
      </c>
      <c r="F16" s="10"/>
      <c r="G16" s="10"/>
      <c r="H16" s="11"/>
      <c r="I16" s="9"/>
    </row>
    <row r="17" ht="20" customHeight="1">
      <c r="A17" s="12"/>
      <c r="B17" s="10"/>
      <c r="C17" s="13"/>
      <c r="D17" s="13"/>
      <c r="E17" s="16">
        <f>IF(AND(C17&lt;&gt;"",D17&lt;&gt;""),ROUND(MOD(D17-C17,1)*24,2),"")</f>
      </c>
      <c r="F17" s="10"/>
      <c r="G17" s="10"/>
      <c r="H17" s="11"/>
      <c r="I17" s="9"/>
    </row>
    <row r="18" ht="20" customHeight="1">
      <c r="A18" s="12"/>
      <c r="B18" s="10"/>
      <c r="C18" s="13"/>
      <c r="D18" s="13"/>
      <c r="E18" s="16">
        <f>IF(AND(C18&lt;&gt;"",D18&lt;&gt;""),ROUND(MOD(D18-C18,1)*24,2),"")</f>
      </c>
      <c r="F18" s="10"/>
      <c r="G18" s="10"/>
      <c r="H18" s="11"/>
      <c r="I18" s="9"/>
    </row>
    <row r="19" ht="20" customHeight="1">
      <c r="A19" s="12"/>
      <c r="B19" s="10"/>
      <c r="C19" s="13"/>
      <c r="D19" s="13"/>
      <c r="E19" s="16">
        <f>IF(AND(C19&lt;&gt;"",D19&lt;&gt;""),ROUND(MOD(D19-C19,1)*24,2),"")</f>
      </c>
      <c r="F19" s="10"/>
      <c r="G19" s="10"/>
      <c r="H19" s="11"/>
      <c r="I19" s="9"/>
    </row>
    <row r="20" ht="20" customHeight="1">
      <c r="A20" s="12"/>
      <c r="B20" s="10"/>
      <c r="C20" s="13"/>
      <c r="D20" s="13"/>
      <c r="E20" s="16">
        <f>IF(AND(C20&lt;&gt;"",D20&lt;&gt;""),ROUND(MOD(D20-C20,1)*24,2),"")</f>
      </c>
      <c r="F20" s="10"/>
      <c r="G20" s="10"/>
      <c r="H20" s="11"/>
      <c r="I20" s="9"/>
    </row>
    <row r="21" ht="20" customHeight="1">
      <c r="A21" s="12"/>
      <c r="B21" s="10"/>
      <c r="C21" s="13"/>
      <c r="D21" s="13"/>
      <c r="E21" s="16">
        <f>IF(AND(C21&lt;&gt;"",D21&lt;&gt;""),ROUND(MOD(D21-C21,1)*24,2),"")</f>
      </c>
      <c r="F21" s="10"/>
      <c r="G21" s="10"/>
      <c r="H21" s="11"/>
      <c r="I21" s="9"/>
    </row>
    <row r="22" ht="20" customHeight="1">
      <c r="A22" s="12"/>
      <c r="B22" s="10"/>
      <c r="C22" s="13"/>
      <c r="D22" s="13"/>
      <c r="E22" s="16">
        <f>IF(AND(C22&lt;&gt;"",D22&lt;&gt;""),ROUND(MOD(D22-C22,1)*24,2),"")</f>
      </c>
      <c r="F22" s="10"/>
      <c r="G22" s="10"/>
      <c r="H22" s="11"/>
      <c r="I22" s="9"/>
    </row>
    <row r="23" ht="20" customHeight="1">
      <c r="A23" s="12"/>
      <c r="B23" s="10"/>
      <c r="C23" s="13"/>
      <c r="D23" s="13"/>
      <c r="E23" s="16">
        <f>IF(AND(C23&lt;&gt;"",D23&lt;&gt;""),ROUND(MOD(D23-C23,1)*24,2),"")</f>
      </c>
      <c r="F23" s="10"/>
      <c r="G23" s="10"/>
      <c r="H23" s="11"/>
      <c r="I23" s="9"/>
    </row>
    <row r="24" ht="20" customHeight="1">
      <c r="A24" s="12"/>
      <c r="B24" s="10"/>
      <c r="C24" s="13"/>
      <c r="D24" s="13"/>
      <c r="E24" s="16">
        <f>IF(AND(C24&lt;&gt;"",D24&lt;&gt;""),ROUND(MOD(D24-C24,1)*24,2),"")</f>
      </c>
      <c r="F24" s="10"/>
      <c r="G24" s="10"/>
      <c r="H24" s="11"/>
      <c r="I24" s="9"/>
    </row>
    <row r="25" ht="20" customHeight="1">
      <c r="A25" s="12"/>
      <c r="B25" s="10"/>
      <c r="C25" s="13"/>
      <c r="D25" s="13"/>
      <c r="E25" s="16">
        <f>IF(AND(C25&lt;&gt;"",D25&lt;&gt;""),ROUND(MOD(D25-C25,1)*24,2),"")</f>
      </c>
      <c r="F25" s="10"/>
      <c r="G25" s="10"/>
      <c r="H25" s="11"/>
      <c r="I25" s="9"/>
    </row>
    <row r="26" ht="20" customHeight="1">
      <c r="A26" s="12"/>
      <c r="B26" s="10"/>
      <c r="C26" s="13"/>
      <c r="D26" s="13"/>
      <c r="E26" s="16">
        <f>IF(AND(C26&lt;&gt;"",D26&lt;&gt;""),ROUND(MOD(D26-C26,1)*24,2),"")</f>
      </c>
      <c r="F26" s="10"/>
      <c r="G26" s="10"/>
      <c r="H26" s="11"/>
      <c r="I26" s="9"/>
    </row>
    <row r="27" ht="20" customHeight="1">
      <c r="A27" s="12"/>
      <c r="B27" s="10"/>
      <c r="C27" s="13"/>
      <c r="D27" s="13"/>
      <c r="E27" s="16">
        <f>IF(AND(C27&lt;&gt;"",D27&lt;&gt;""),ROUND(MOD(D27-C27,1)*24,2),"")</f>
      </c>
      <c r="F27" s="10"/>
      <c r="G27" s="10"/>
      <c r="H27" s="11"/>
      <c r="I27" s="9"/>
    </row>
    <row r="28" ht="20" customHeight="1">
      <c r="A28" s="12"/>
      <c r="B28" s="10"/>
      <c r="C28" s="13"/>
      <c r="D28" s="13"/>
      <c r="E28" s="16">
        <f>IF(AND(C28&lt;&gt;"",D28&lt;&gt;""),ROUND(MOD(D28-C28,1)*24,2),"")</f>
      </c>
      <c r="F28" s="10"/>
      <c r="G28" s="10"/>
      <c r="H28" s="11"/>
      <c r="I28" s="9"/>
    </row>
    <row r="29">
      <c r="A29" s="20" t="inlineStr">
        <is>
          <t xml:space="preserve">Total</t>
        </is>
      </c>
      <c r="B29" s="20"/>
      <c r="C29" s="20"/>
      <c r="D29" s="20"/>
      <c r="E29" s="20">
        <f>SUM(E9:E28)</f>
      </c>
      <c r="F29" s="20"/>
      <c r="G29" s="20">
        <f>SUM(G9:G28)</f>
      </c>
      <c r="H29" s="19">
        <f>SUM(H9:H28)</f>
      </c>
      <c r="I29" s="20"/>
    </row>
    <row r="31">
      <c r="A31" s="3" t="inlineStr">
        <is>
          <t xml:space="preserve">Pay</t>
        </is>
      </c>
    </row>
    <row r="32" ht="20" customHeight="1">
      <c r="A32" s="5" t="inlineStr">
        <is>
          <t xml:space="preserve">Day rate</t>
        </is>
      </c>
      <c r="B32" s="11"/>
      <c r="C32" s="11"/>
      <c r="D32" s="11"/>
      <c r="E32" s="11"/>
      <c r="F32" s="11"/>
      <c r="G32" s="11"/>
      <c r="H32" s="11"/>
      <c r="I32" s="11"/>
    </row>
    <row r="33" ht="34" customHeight="1">
      <c r="A33" s="5" t="inlineStr">
        <is>
          <t xml:space="preserve">Days worked (half = 0.5)</t>
        </is>
      </c>
      <c r="B33" s="16">
        <f>COUNTIF(F9:F28,"Worked")+0.5*COUNTIF(F9:F28,"Half")</f>
      </c>
      <c r="C33" s="16"/>
      <c r="D33" s="16"/>
      <c r="E33" s="16"/>
      <c r="F33" s="16"/>
      <c r="G33" s="16"/>
      <c r="H33" s="16"/>
      <c r="I33" s="16"/>
    </row>
    <row r="34" ht="20" customHeight="1">
      <c r="A34" s="5" t="inlineStr">
        <is>
          <t xml:space="preserve">Base pay</t>
        </is>
      </c>
      <c r="B34" s="15">
        <f>ROUND(B32*B33,0)</f>
      </c>
      <c r="C34" s="15"/>
      <c r="D34" s="15"/>
      <c r="E34" s="15"/>
      <c r="F34" s="15"/>
      <c r="G34" s="15"/>
      <c r="H34" s="15"/>
      <c r="I34" s="15"/>
    </row>
    <row r="35" ht="34" customHeight="1">
      <c r="A35" s="5" t="inlineStr">
        <is>
          <t xml:space="preserve">Overtime rate (per hour)</t>
        </is>
      </c>
      <c r="B35" s="11"/>
      <c r="C35" s="11"/>
      <c r="D35" s="11"/>
      <c r="E35" s="11"/>
      <c r="F35" s="11"/>
      <c r="G35" s="11"/>
      <c r="H35" s="11"/>
      <c r="I35" s="11"/>
    </row>
    <row r="36" ht="20" customHeight="1">
      <c r="A36" s="5" t="inlineStr">
        <is>
          <t xml:space="preserve">Overtime pay</t>
        </is>
      </c>
      <c r="B36" s="15">
        <f>ROUND(B35*SUM(G9:G28),0)</f>
      </c>
      <c r="C36" s="15"/>
      <c r="D36" s="15"/>
      <c r="E36" s="15"/>
      <c r="F36" s="15"/>
      <c r="G36" s="15"/>
      <c r="H36" s="15"/>
      <c r="I36" s="15"/>
    </row>
    <row r="37" ht="20" customHeight="1">
      <c r="A37" s="5" t="inlineStr">
        <is>
          <t xml:space="preserve">Adjustments</t>
        </is>
      </c>
      <c r="B37" s="15">
        <f>SUM(H9:H28)</f>
      </c>
      <c r="C37" s="15"/>
      <c r="D37" s="15"/>
      <c r="E37" s="15"/>
      <c r="F37" s="15"/>
      <c r="G37" s="15"/>
      <c r="H37" s="15"/>
      <c r="I37" s="15"/>
    </row>
    <row r="38" ht="20" customHeight="1">
      <c r="A38" s="20" t="inlineStr">
        <is>
          <t xml:space="preserve">Gross pay</t>
        </is>
      </c>
      <c r="B38" s="19">
        <f>B34+B36+B37</f>
      </c>
      <c r="C38" s="19"/>
      <c r="D38" s="19"/>
      <c r="E38" s="19"/>
      <c r="F38" s="19"/>
      <c r="G38" s="19"/>
      <c r="H38" s="19"/>
      <c r="I38" s="19"/>
    </row>
    <row r="39" ht="34" customHeight="1">
      <c r="A39" s="5" t="inlineStr">
        <is>
          <t xml:space="preserve">Withholding (enter your rate)</t>
        </is>
      </c>
      <c r="B39" s="11"/>
      <c r="C39" s="11"/>
      <c r="D39" s="11"/>
      <c r="E39" s="11"/>
      <c r="F39" s="11"/>
      <c r="G39" s="11"/>
      <c r="H39" s="11"/>
      <c r="I39" s="11"/>
    </row>
    <row r="40" ht="20" customHeight="1">
      <c r="A40" s="20" t="inlineStr">
        <is>
          <t xml:space="preserve">Net pay</t>
        </is>
      </c>
      <c r="B40" s="19">
        <f>B38-B39</f>
      </c>
      <c r="C40" s="19"/>
      <c r="D40" s="19"/>
      <c r="E40" s="19"/>
      <c r="F40" s="19"/>
      <c r="G40" s="19"/>
      <c r="H40" s="19"/>
      <c r="I40" s="19"/>
    </row>
    <row r="41" ht="34" customHeight="1">
      <c r="A41" s="5" t="inlineStr">
        <is>
          <t xml:space="preserve">Paid on / approved by</t>
        </is>
      </c>
      <c r="B41" s="9"/>
      <c r="C41" s="9"/>
      <c r="D41" s="9"/>
      <c r="E41" s="9"/>
      <c r="F41" s="9"/>
      <c r="G41" s="9"/>
      <c r="H41" s="9"/>
      <c r="I41" s="9"/>
    </row>
    <row r="43">
      <c r="A43" s="21" t="inlineStr">
        <is>
          <t xml:space="preserve">Withholding rules differ by country and contract type — enter the amount that applies to you.</t>
        </is>
      </c>
    </row>
    <row r="45">
      <c r="A45" s="21" t="inlineStr">
        <is>
          <t xml:space="preserve">PDNote field template — downloaded from pdnote.app/tools. Feel free to adapt it.</t>
        </is>
      </c>
    </row>
  </sheetData>
  <mergeCells count="18">
    <mergeCell ref="A1:I1"/>
    <mergeCell ref="A2:I2"/>
    <mergeCell ref="B3:I3"/>
    <mergeCell ref="B4:I4"/>
    <mergeCell ref="B5:I5"/>
    <mergeCell ref="B6:I6"/>
    <mergeCell ref="B32:I32"/>
    <mergeCell ref="B33:I33"/>
    <mergeCell ref="B34:I34"/>
    <mergeCell ref="B35:I35"/>
    <mergeCell ref="B36:I36"/>
    <mergeCell ref="B37:I37"/>
    <mergeCell ref="B38:I38"/>
    <mergeCell ref="B39:I39"/>
    <mergeCell ref="B40:I40"/>
    <mergeCell ref="B41:I41"/>
    <mergeCell ref="A43:I43"/>
    <mergeCell ref="A45:I45"/>
  </mergeCells>
  <dataValidations count="1">
    <dataValidation type="list" errorStyle="warning" allowBlank="1" showErrorMessage="1" sqref="F9:F28">
      <formula1>"Worked,Half"</formula1>
    </dataValidation>
  </dataValidations>
  <printOptions horizontalCentered="1"/>
  <pageMargins left="0.5" right="0.5" top="0.6" bottom="0.6" header="0.3" footer="0.3"/>
  <pageSetup paperSize="9" orientation="portrait" fitToWidth="1" fitToHeight="0"/>
  <headerFooter>
    <oddHeader>&amp;L&amp;8&amp;K64748BPDNote field tools&amp;R&amp;8&amp;K64748BTimesheet &amp;&amp; Crew Pay Statement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8" customWidth="1"/>
    <col min="3" max="3" width="8" customWidth="1"/>
    <col min="4" max="4" width="8" customWidth="1"/>
    <col min="5" max="5" width="10" customWidth="1"/>
    <col min="6" max="6" width="12" customWidth="1"/>
    <col min="7" max="7" width="10" customWidth="1"/>
    <col min="8" max="8" width="12" customWidth="1"/>
    <col min="9" max="9" width="20" customWidth="1"/>
  </cols>
  <sheetData>
    <row r="1" ht="30" customHeight="1">
      <c r="A1" s="1" t="inlineStr">
        <is>
          <t xml:space="preserve">Timesheet &amp; Crew Pay Statement — example</t>
        </is>
      </c>
      <c r="B1" s="1"/>
      <c r="C1" s="1"/>
      <c r="D1" s="1"/>
      <c r="E1" s="1"/>
      <c r="F1" s="1"/>
      <c r="G1" s="1"/>
      <c r="H1" s="1"/>
      <c r="I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row>
    <row r="4" ht="34" customHeight="1">
      <c r="A4" s="5" t="inlineStr">
        <is>
          <t xml:space="preserve">Name · department · position</t>
        </is>
      </c>
      <c r="B4" s="9" t="inlineStr">
        <is>
          <t xml:space="preserve">Seoyul Park · Camera · 1st AC</t>
        </is>
      </c>
      <c r="C4" s="9"/>
      <c r="D4" s="9"/>
      <c r="E4" s="9"/>
      <c r="F4" s="9"/>
      <c r="G4" s="9"/>
      <c r="H4" s="9"/>
      <c r="I4" s="9"/>
    </row>
    <row r="5" ht="20" customHeight="1">
      <c r="A5" s="5" t="inlineStr">
        <is>
          <t xml:space="preserve">Pay period</t>
        </is>
      </c>
      <c r="B5" s="9" t="inlineStr">
        <is>
          <t xml:space="preserve">2026-11-09 – 2026-11-15</t>
        </is>
      </c>
      <c r="C5" s="9"/>
      <c r="D5" s="9"/>
      <c r="E5" s="9"/>
      <c r="F5" s="9"/>
      <c r="G5" s="9"/>
      <c r="H5" s="9"/>
      <c r="I5" s="9"/>
    </row>
    <row r="6" ht="20" customHeight="1">
      <c r="A6" s="5" t="inlineStr">
        <is>
          <t xml:space="preserve">Pay type</t>
        </is>
      </c>
      <c r="B6" s="9" t="inlineStr">
        <is>
          <t xml:space="preserve">Daily</t>
        </is>
      </c>
      <c r="C6" s="9"/>
      <c r="D6" s="9"/>
      <c r="E6" s="9"/>
      <c r="F6" s="9"/>
      <c r="G6" s="9"/>
      <c r="H6" s="9"/>
      <c r="I6" s="9"/>
    </row>
    <row r="8" ht="45" customHeight="1">
      <c r="A8" s="4" t="inlineStr">
        <is>
          <t xml:space="preserve">Date</t>
        </is>
      </c>
      <c r="B8" s="4" t="inlineStr">
        <is>
          <t xml:space="preserve">Day #</t>
        </is>
      </c>
      <c r="C8" s="4" t="inlineStr">
        <is>
          <t xml:space="preserve">Call</t>
        </is>
      </c>
      <c r="D8" s="4" t="inlineStr">
        <is>
          <t xml:space="preserve">Wrap</t>
        </is>
      </c>
      <c r="E8" s="4" t="inlineStr">
        <is>
          <t xml:space="preserve">Hours</t>
        </is>
      </c>
      <c r="F8" s="4" t="inlineStr">
        <is>
          <t xml:space="preserve">Status (Worked/Half)</t>
        </is>
      </c>
      <c r="G8" s="4" t="inlineStr">
        <is>
          <t xml:space="preserve">OT hours</t>
        </is>
      </c>
      <c r="H8" s="4" t="inlineStr">
        <is>
          <t xml:space="preserve">Adjust</t>
        </is>
      </c>
      <c r="I8" s="4" t="inlineStr">
        <is>
          <t xml:space="preserve">Notes</t>
        </is>
      </c>
    </row>
    <row r="9" ht="20" customHeight="1">
      <c r="A9" s="12">
        <v>46335</v>
      </c>
      <c r="B9" s="10">
        <v>8</v>
      </c>
      <c r="C9" s="13">
        <v>0.291666667</v>
      </c>
      <c r="D9" s="13">
        <v>0.791666667</v>
      </c>
      <c r="E9" s="16">
        <f>IF(AND(C9&lt;&gt;"",D9&lt;&gt;""),ROUND(MOD(D9-C9,1)*24,2),"")</f>
      </c>
      <c r="F9" s="10" t="inlineStr">
        <is>
          <t xml:space="preserve">Worked</t>
        </is>
      </c>
      <c r="G9" s="10"/>
      <c r="H9" s="11"/>
      <c r="I9" s="9"/>
    </row>
    <row r="10" ht="20" customHeight="1">
      <c r="A10" s="12">
        <v>46336</v>
      </c>
      <c r="B10" s="10">
        <v>9</v>
      </c>
      <c r="C10" s="13">
        <v>0.291666667</v>
      </c>
      <c r="D10" s="13">
        <v>0.895833333</v>
      </c>
      <c r="E10" s="16">
        <f>IF(AND(C10&lt;&gt;"",D10&lt;&gt;""),ROUND(MOD(D10-C10,1)*24,2),"")</f>
      </c>
      <c r="F10" s="10" t="inlineStr">
        <is>
          <t xml:space="preserve">Worked</t>
        </is>
      </c>
      <c r="G10" s="10">
        <v>2.5</v>
      </c>
      <c r="H10" s="11"/>
      <c r="I10" s="9"/>
    </row>
    <row r="11" ht="34" customHeight="1">
      <c r="A11" s="12">
        <v>46337</v>
      </c>
      <c r="B11" s="10">
        <v>10</v>
      </c>
      <c r="C11" s="13">
        <v>0.270833333</v>
      </c>
      <c r="D11" s="13">
        <v>0.770833333</v>
      </c>
      <c r="E11" s="16">
        <f>IF(AND(C11&lt;&gt;"",D11&lt;&gt;""),ROUND(MOD(D11-C11,1)*24,2),"")</f>
      </c>
      <c r="F11" s="10" t="inlineStr">
        <is>
          <t xml:space="preserve">Worked</t>
        </is>
      </c>
      <c r="G11" s="10"/>
      <c r="H11" s="11">
        <v>30000</v>
      </c>
      <c r="I11" s="9" t="inlineStr">
        <is>
          <t xml:space="preserve">Own car, gear transport</t>
        </is>
      </c>
    </row>
    <row r="12" ht="20" customHeight="1">
      <c r="A12" s="12">
        <v>46339</v>
      </c>
      <c r="B12" s="10">
        <v>11</v>
      </c>
      <c r="C12" s="13">
        <v>0.291666667</v>
      </c>
      <c r="D12" s="13">
        <v>0.541666667</v>
      </c>
      <c r="E12" s="16">
        <f>IF(AND(C12&lt;&gt;"",D12&lt;&gt;""),ROUND(MOD(D12-C12,1)*24,2),"")</f>
      </c>
      <c r="F12" s="10" t="inlineStr">
        <is>
          <t xml:space="preserve">Half</t>
        </is>
      </c>
      <c r="G12" s="10"/>
      <c r="H12" s="11"/>
      <c r="I12" s="9" t="inlineStr">
        <is>
          <t xml:space="preserve">11-12 day off</t>
        </is>
      </c>
    </row>
    <row r="13" ht="20" customHeight="1">
      <c r="A13" s="12">
        <v>46340</v>
      </c>
      <c r="B13" s="10">
        <v>12</v>
      </c>
      <c r="C13" s="13">
        <v>0.291666667</v>
      </c>
      <c r="D13" s="13">
        <v>0.958333333</v>
      </c>
      <c r="E13" s="16">
        <f>IF(AND(C13&lt;&gt;"",D13&lt;&gt;""),ROUND(MOD(D13-C13,1)*24,2),"")</f>
      </c>
      <c r="F13" s="10" t="inlineStr">
        <is>
          <t xml:space="preserve">Worked</t>
        </is>
      </c>
      <c r="G13" s="10">
        <v>4</v>
      </c>
      <c r="H13" s="11"/>
      <c r="I13" s="9"/>
    </row>
    <row r="14" ht="34" customHeight="1">
      <c r="A14" s="12">
        <v>46341</v>
      </c>
      <c r="B14" s="10">
        <v>13</v>
      </c>
      <c r="C14" s="13">
        <v>0.75</v>
      </c>
      <c r="D14" s="13">
        <v>0.083333333</v>
      </c>
      <c r="E14" s="16">
        <f>IF(AND(C14&lt;&gt;"",D14&lt;&gt;""),ROUND(MOD(D14-C14,1)*24,2),"")</f>
      </c>
      <c r="F14" s="10" t="inlineStr">
        <is>
          <t xml:space="preserve">Worked</t>
        </is>
      </c>
      <c r="G14" s="10"/>
      <c r="H14" s="11"/>
      <c r="I14" s="9" t="inlineStr">
        <is>
          <t xml:space="preserve">Night, past midnight</t>
        </is>
      </c>
    </row>
    <row r="15" ht="20" customHeight="1">
      <c r="A15" s="12"/>
      <c r="B15" s="10"/>
      <c r="C15" s="13"/>
      <c r="D15" s="13"/>
      <c r="E15" s="16">
        <f>IF(AND(C15&lt;&gt;"",D15&lt;&gt;""),ROUND(MOD(D15-C15,1)*24,2),"")</f>
      </c>
      <c r="F15" s="10"/>
      <c r="G15" s="10"/>
      <c r="H15" s="11"/>
      <c r="I15" s="9"/>
    </row>
    <row r="16" ht="20" customHeight="1">
      <c r="A16" s="12"/>
      <c r="B16" s="10"/>
      <c r="C16" s="13"/>
      <c r="D16" s="13"/>
      <c r="E16" s="16">
        <f>IF(AND(C16&lt;&gt;"",D16&lt;&gt;""),ROUND(MOD(D16-C16,1)*24,2),"")</f>
      </c>
      <c r="F16" s="10"/>
      <c r="G16" s="10"/>
      <c r="H16" s="11"/>
      <c r="I16" s="9"/>
    </row>
    <row r="17" ht="20" customHeight="1">
      <c r="A17" s="12"/>
      <c r="B17" s="10"/>
      <c r="C17" s="13"/>
      <c r="D17" s="13"/>
      <c r="E17" s="16">
        <f>IF(AND(C17&lt;&gt;"",D17&lt;&gt;""),ROUND(MOD(D17-C17,1)*24,2),"")</f>
      </c>
      <c r="F17" s="10"/>
      <c r="G17" s="10"/>
      <c r="H17" s="11"/>
      <c r="I17" s="9"/>
    </row>
    <row r="18" ht="20" customHeight="1">
      <c r="A18" s="12"/>
      <c r="B18" s="10"/>
      <c r="C18" s="13"/>
      <c r="D18" s="13"/>
      <c r="E18" s="16">
        <f>IF(AND(C18&lt;&gt;"",D18&lt;&gt;""),ROUND(MOD(D18-C18,1)*24,2),"")</f>
      </c>
      <c r="F18" s="10"/>
      <c r="G18" s="10"/>
      <c r="H18" s="11"/>
      <c r="I18" s="9"/>
    </row>
    <row r="19" ht="20" customHeight="1">
      <c r="A19" s="12"/>
      <c r="B19" s="10"/>
      <c r="C19" s="13"/>
      <c r="D19" s="13"/>
      <c r="E19" s="16">
        <f>IF(AND(C19&lt;&gt;"",D19&lt;&gt;""),ROUND(MOD(D19-C19,1)*24,2),"")</f>
      </c>
      <c r="F19" s="10"/>
      <c r="G19" s="10"/>
      <c r="H19" s="11"/>
      <c r="I19" s="9"/>
    </row>
    <row r="20" ht="20" customHeight="1">
      <c r="A20" s="12"/>
      <c r="B20" s="10"/>
      <c r="C20" s="13"/>
      <c r="D20" s="13"/>
      <c r="E20" s="16">
        <f>IF(AND(C20&lt;&gt;"",D20&lt;&gt;""),ROUND(MOD(D20-C20,1)*24,2),"")</f>
      </c>
      <c r="F20" s="10"/>
      <c r="G20" s="10"/>
      <c r="H20" s="11"/>
      <c r="I20" s="9"/>
    </row>
    <row r="21" ht="20" customHeight="1">
      <c r="A21" s="12"/>
      <c r="B21" s="10"/>
      <c r="C21" s="13"/>
      <c r="D21" s="13"/>
      <c r="E21" s="16">
        <f>IF(AND(C21&lt;&gt;"",D21&lt;&gt;""),ROUND(MOD(D21-C21,1)*24,2),"")</f>
      </c>
      <c r="F21" s="10"/>
      <c r="G21" s="10"/>
      <c r="H21" s="11"/>
      <c r="I21" s="9"/>
    </row>
    <row r="22" ht="20" customHeight="1">
      <c r="A22" s="12"/>
      <c r="B22" s="10"/>
      <c r="C22" s="13"/>
      <c r="D22" s="13"/>
      <c r="E22" s="16">
        <f>IF(AND(C22&lt;&gt;"",D22&lt;&gt;""),ROUND(MOD(D22-C22,1)*24,2),"")</f>
      </c>
      <c r="F22" s="10"/>
      <c r="G22" s="10"/>
      <c r="H22" s="11"/>
      <c r="I22" s="9"/>
    </row>
    <row r="23" ht="20" customHeight="1">
      <c r="A23" s="12"/>
      <c r="B23" s="10"/>
      <c r="C23" s="13"/>
      <c r="D23" s="13"/>
      <c r="E23" s="16">
        <f>IF(AND(C23&lt;&gt;"",D23&lt;&gt;""),ROUND(MOD(D23-C23,1)*24,2),"")</f>
      </c>
      <c r="F23" s="10"/>
      <c r="G23" s="10"/>
      <c r="H23" s="11"/>
      <c r="I23" s="9"/>
    </row>
    <row r="24" ht="20" customHeight="1">
      <c r="A24" s="12"/>
      <c r="B24" s="10"/>
      <c r="C24" s="13"/>
      <c r="D24" s="13"/>
      <c r="E24" s="16">
        <f>IF(AND(C24&lt;&gt;"",D24&lt;&gt;""),ROUND(MOD(D24-C24,1)*24,2),"")</f>
      </c>
      <c r="F24" s="10"/>
      <c r="G24" s="10"/>
      <c r="H24" s="11"/>
      <c r="I24" s="9"/>
    </row>
    <row r="25" ht="20" customHeight="1">
      <c r="A25" s="12"/>
      <c r="B25" s="10"/>
      <c r="C25" s="13"/>
      <c r="D25" s="13"/>
      <c r="E25" s="16">
        <f>IF(AND(C25&lt;&gt;"",D25&lt;&gt;""),ROUND(MOD(D25-C25,1)*24,2),"")</f>
      </c>
      <c r="F25" s="10"/>
      <c r="G25" s="10"/>
      <c r="H25" s="11"/>
      <c r="I25" s="9"/>
    </row>
    <row r="26" ht="20" customHeight="1">
      <c r="A26" s="12"/>
      <c r="B26" s="10"/>
      <c r="C26" s="13"/>
      <c r="D26" s="13"/>
      <c r="E26" s="16">
        <f>IF(AND(C26&lt;&gt;"",D26&lt;&gt;""),ROUND(MOD(D26-C26,1)*24,2),"")</f>
      </c>
      <c r="F26" s="10"/>
      <c r="G26" s="10"/>
      <c r="H26" s="11"/>
      <c r="I26" s="9"/>
    </row>
    <row r="27" ht="20" customHeight="1">
      <c r="A27" s="12"/>
      <c r="B27" s="10"/>
      <c r="C27" s="13"/>
      <c r="D27" s="13"/>
      <c r="E27" s="16">
        <f>IF(AND(C27&lt;&gt;"",D27&lt;&gt;""),ROUND(MOD(D27-C27,1)*24,2),"")</f>
      </c>
      <c r="F27" s="10"/>
      <c r="G27" s="10"/>
      <c r="H27" s="11"/>
      <c r="I27" s="9"/>
    </row>
    <row r="28" ht="20" customHeight="1">
      <c r="A28" s="12"/>
      <c r="B28" s="10"/>
      <c r="C28" s="13"/>
      <c r="D28" s="13"/>
      <c r="E28" s="16">
        <f>IF(AND(C28&lt;&gt;"",D28&lt;&gt;""),ROUND(MOD(D28-C28,1)*24,2),"")</f>
      </c>
      <c r="F28" s="10"/>
      <c r="G28" s="10"/>
      <c r="H28" s="11"/>
      <c r="I28" s="9"/>
    </row>
    <row r="29">
      <c r="A29" s="20" t="inlineStr">
        <is>
          <t xml:space="preserve">Total</t>
        </is>
      </c>
      <c r="B29" s="20"/>
      <c r="C29" s="20"/>
      <c r="D29" s="20"/>
      <c r="E29" s="20">
        <f>SUM(E9:E28)</f>
      </c>
      <c r="F29" s="20"/>
      <c r="G29" s="20">
        <f>SUM(G9:G28)</f>
      </c>
      <c r="H29" s="19">
        <f>SUM(H9:H28)</f>
      </c>
      <c r="I29" s="20"/>
    </row>
    <row r="31">
      <c r="A31" s="3" t="inlineStr">
        <is>
          <t xml:space="preserve">Pay</t>
        </is>
      </c>
    </row>
    <row r="32" ht="20" customHeight="1">
      <c r="A32" s="5" t="inlineStr">
        <is>
          <t xml:space="preserve">Day rate</t>
        </is>
      </c>
      <c r="B32" s="11">
        <v>350000</v>
      </c>
      <c r="C32" s="11"/>
      <c r="D32" s="11"/>
      <c r="E32" s="11"/>
      <c r="F32" s="11"/>
      <c r="G32" s="11"/>
      <c r="H32" s="11"/>
      <c r="I32" s="11"/>
    </row>
    <row r="33" ht="34" customHeight="1">
      <c r="A33" s="5" t="inlineStr">
        <is>
          <t xml:space="preserve">Days worked (half = 0.5)</t>
        </is>
      </c>
      <c r="B33" s="16">
        <f>COUNTIF(F9:F28,"Worked")+0.5*COUNTIF(F9:F28,"Half")</f>
      </c>
      <c r="C33" s="16"/>
      <c r="D33" s="16"/>
      <c r="E33" s="16"/>
      <c r="F33" s="16"/>
      <c r="G33" s="16"/>
      <c r="H33" s="16"/>
      <c r="I33" s="16"/>
    </row>
    <row r="34" ht="20" customHeight="1">
      <c r="A34" s="5" t="inlineStr">
        <is>
          <t xml:space="preserve">Base pay</t>
        </is>
      </c>
      <c r="B34" s="15">
        <f>ROUND(B32*B33,0)</f>
      </c>
      <c r="C34" s="15"/>
      <c r="D34" s="15"/>
      <c r="E34" s="15"/>
      <c r="F34" s="15"/>
      <c r="G34" s="15"/>
      <c r="H34" s="15"/>
      <c r="I34" s="15"/>
    </row>
    <row r="35" ht="34" customHeight="1">
      <c r="A35" s="5" t="inlineStr">
        <is>
          <t xml:space="preserve">Overtime rate (per hour)</t>
        </is>
      </c>
      <c r="B35" s="11">
        <v>40000</v>
      </c>
      <c r="C35" s="11"/>
      <c r="D35" s="11"/>
      <c r="E35" s="11"/>
      <c r="F35" s="11"/>
      <c r="G35" s="11"/>
      <c r="H35" s="11"/>
      <c r="I35" s="11"/>
    </row>
    <row r="36" ht="20" customHeight="1">
      <c r="A36" s="5" t="inlineStr">
        <is>
          <t xml:space="preserve">Overtime pay</t>
        </is>
      </c>
      <c r="B36" s="15">
        <f>ROUND(B35*SUM(G9:G28),0)</f>
      </c>
      <c r="C36" s="15"/>
      <c r="D36" s="15"/>
      <c r="E36" s="15"/>
      <c r="F36" s="15"/>
      <c r="G36" s="15"/>
      <c r="H36" s="15"/>
      <c r="I36" s="15"/>
    </row>
    <row r="37" ht="20" customHeight="1">
      <c r="A37" s="5" t="inlineStr">
        <is>
          <t xml:space="preserve">Adjustments</t>
        </is>
      </c>
      <c r="B37" s="15">
        <f>SUM(H9:H28)</f>
      </c>
      <c r="C37" s="15"/>
      <c r="D37" s="15"/>
      <c r="E37" s="15"/>
      <c r="F37" s="15"/>
      <c r="G37" s="15"/>
      <c r="H37" s="15"/>
      <c r="I37" s="15"/>
    </row>
    <row r="38" ht="20" customHeight="1">
      <c r="A38" s="20" t="inlineStr">
        <is>
          <t xml:space="preserve">Gross pay</t>
        </is>
      </c>
      <c r="B38" s="19">
        <f>B34+B36+B37</f>
      </c>
      <c r="C38" s="19"/>
      <c r="D38" s="19"/>
      <c r="E38" s="19"/>
      <c r="F38" s="19"/>
      <c r="G38" s="19"/>
      <c r="H38" s="19"/>
      <c r="I38" s="19"/>
    </row>
    <row r="39" ht="34" customHeight="1">
      <c r="A39" s="5" t="inlineStr">
        <is>
          <t xml:space="preserve">Withholding (enter your rate)</t>
        </is>
      </c>
      <c r="B39" s="11">
        <v>73090</v>
      </c>
      <c r="C39" s="11"/>
      <c r="D39" s="11"/>
      <c r="E39" s="11"/>
      <c r="F39" s="11"/>
      <c r="G39" s="11"/>
      <c r="H39" s="11"/>
      <c r="I39" s="11"/>
    </row>
    <row r="40" ht="20" customHeight="1">
      <c r="A40" s="20" t="inlineStr">
        <is>
          <t xml:space="preserve">Net pay</t>
        </is>
      </c>
      <c r="B40" s="19">
        <f>B38-B39</f>
      </c>
      <c r="C40" s="19"/>
      <c r="D40" s="19"/>
      <c r="E40" s="19"/>
      <c r="F40" s="19"/>
      <c r="G40" s="19"/>
      <c r="H40" s="19"/>
      <c r="I40" s="19"/>
    </row>
    <row r="41" ht="34" customHeight="1">
      <c r="A41" s="5" t="inlineStr">
        <is>
          <t xml:space="preserve">Paid on / approved by</t>
        </is>
      </c>
      <c r="B41" s="9" t="inlineStr">
        <is>
          <t xml:space="preserve">2026-11-20 · Hana Kim</t>
        </is>
      </c>
      <c r="C41" s="9"/>
      <c r="D41" s="9"/>
      <c r="E41" s="9"/>
      <c r="F41" s="9"/>
      <c r="G41" s="9"/>
      <c r="H41" s="9"/>
      <c r="I41" s="9"/>
    </row>
    <row r="43">
      <c r="A43" s="21" t="inlineStr">
        <is>
          <t xml:space="preserve">Withholding rules differ by country and contract type — enter the amount that applies to you.</t>
        </is>
      </c>
    </row>
    <row r="45">
      <c r="A45" s="21" t="inlineStr">
        <is>
          <t xml:space="preserve">PDNote field template — downloaded from pdnote.app/tools. Feel free to adapt it.</t>
        </is>
      </c>
    </row>
  </sheetData>
  <mergeCells count="18">
    <mergeCell ref="A1:I1"/>
    <mergeCell ref="A2:I2"/>
    <mergeCell ref="B3:I3"/>
    <mergeCell ref="B4:I4"/>
    <mergeCell ref="B5:I5"/>
    <mergeCell ref="B6:I6"/>
    <mergeCell ref="B32:I32"/>
    <mergeCell ref="B33:I33"/>
    <mergeCell ref="B34:I34"/>
    <mergeCell ref="B35:I35"/>
    <mergeCell ref="B36:I36"/>
    <mergeCell ref="B37:I37"/>
    <mergeCell ref="B38:I38"/>
    <mergeCell ref="B39:I39"/>
    <mergeCell ref="B40:I40"/>
    <mergeCell ref="B41:I41"/>
    <mergeCell ref="A43:I43"/>
    <mergeCell ref="A45:I45"/>
  </mergeCells>
  <dataValidations count="1">
    <dataValidation type="list" errorStyle="warning" allowBlank="1" showErrorMessage="1" sqref="F9:F28">
      <formula1>"Worked,Half"</formula1>
    </dataValidation>
  </dataValidations>
  <printOptions horizontalCentered="1"/>
  <pageMargins left="0.5" right="0.5" top="0.6" bottom="0.6" header="0.3" footer="0.3"/>
  <pageSetup paperSize="9" orientation="portrait" fitToWidth="1" fitToHeight="0"/>
  <headerFooter>
    <oddHeader>&amp;L&amp;8&amp;K64748BPDNote field tools&amp;R&amp;8&amp;K64748BTimesheet &amp;&amp; Crew Pay Statement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Timesheet &amp; Crew Pay Statement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timesheet and pay statement records when one crew member started and finished each day of the pay period, and works out what they are owed from that record. Crew member and production office check the same numbers before payment.</t>
        </is>
      </c>
      <c r="B5" s="22"/>
      <c r="C5" s="22"/>
      <c r="D5" s="22"/>
    </row>
    <row r="6">
      <c r="A6" s="3" t="inlineStr">
        <is>
          <t xml:space="preserve">When to use it</t>
        </is>
      </c>
      <c r="B6" s="3"/>
      <c r="C6" s="3"/>
      <c r="D6" s="3"/>
    </row>
    <row r="7" ht="48" customHeight="1">
      <c r="A7" s="22" t="inlineStr">
        <is>
          <t xml:space="preserve">Fill in the day’s line right after wrap every shooting day. At the end of the pay period (weekly, monthly, etc.) check the pay section and hand it to the production office, which checks it against call sheets and production reports before paying.</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Name · department · position</t>
        </is>
      </c>
      <c r="B11" s="24" t="inlineStr">
        <is>
          <t xml:space="preserve">Who is being paid</t>
        </is>
      </c>
      <c r="C11" s="24" t="inlineStr">
        <is>
          <t xml:space="preserve">Use the name on the contract. Add the position if two people in the department share a name.</t>
        </is>
      </c>
      <c r="D11" s="26" t="inlineStr">
        <is>
          <t xml:space="preserve">Seoyul Park · Camera · 1st AC</t>
        </is>
      </c>
    </row>
    <row r="12" ht="48" customHeight="1">
      <c r="A12" s="25" t="inlineStr">
        <is>
          <t xml:space="preserve">Pay period</t>
        </is>
      </c>
      <c r="B12" s="24" t="inlineStr">
        <is>
          <t xml:space="preserve">Dates covered by this sheet</t>
        </is>
      </c>
      <c r="C12" s="24" t="inlineStr">
        <is>
          <t xml:space="preserve">Follow the pay cycle in the contract. Start the next sheet the following day so periods never overlap.</t>
        </is>
      </c>
      <c r="D12" s="26" t="inlineStr">
        <is>
          <t xml:space="preserve">2026-11-09 – 2026-11-15</t>
        </is>
      </c>
    </row>
    <row r="13" ht="48" customHeight="1">
      <c r="A13" s="25" t="inlineStr">
        <is>
          <t xml:space="preserve">Pay type</t>
        </is>
      </c>
      <c r="B13" s="24" t="inlineStr">
        <is>
          <t xml:space="preserve">Daily, weekly, flat fee and so on</t>
        </is>
      </c>
      <c r="C13" s="24" t="inlineStr">
        <is>
          <t xml:space="preserve">Defaults to daily. For a flat deal, change it and enter the per-day equivalent as the day rate.</t>
        </is>
      </c>
      <c r="D13" s="26" t="inlineStr">
        <is>
          <t xml:space="preserve">Daily</t>
        </is>
      </c>
    </row>
    <row r="14" ht="48" customHeight="1">
      <c r="A14" s="25" t="inlineStr">
        <is>
          <t xml:space="preserve">Date</t>
        </is>
      </c>
      <c r="B14" s="24" t="inlineStr">
        <is>
          <t xml:space="preserve">Day worked</t>
        </is>
      </c>
      <c r="C14" s="24" t="inlineStr">
        <is>
          <t xml:space="preserve">An overnight shoot is one line on the day it started. Leave days off blank or note “day off”.</t>
        </is>
      </c>
      <c r="D14" s="26" t="inlineStr">
        <is>
          <t xml:space="preserve">2026-11-10</t>
        </is>
      </c>
    </row>
    <row r="15" ht="34" customHeight="1">
      <c r="A15" s="25" t="inlineStr">
        <is>
          <t xml:space="preserve">Day #</t>
        </is>
      </c>
      <c r="B15" s="24" t="inlineStr">
        <is>
          <t xml:space="preserve">Shooting day number</t>
        </is>
      </c>
      <c r="C15" s="24" t="inlineStr">
        <is>
          <t xml:space="preserve">Match the call sheet. Note prep and wrap-out days in Notes.</t>
        </is>
      </c>
      <c r="D15" s="26" t="inlineStr">
        <is>
          <t xml:space="preserve">9</t>
        </is>
      </c>
    </row>
    <row r="16" ht="34" customHeight="1">
      <c r="A16" s="25" t="inlineStr">
        <is>
          <t xml:space="preserve">Call</t>
        </is>
      </c>
      <c r="B16" s="24" t="inlineStr">
        <is>
          <t xml:space="preserve">When work actually started</t>
        </is>
      </c>
      <c r="C16" s="24" t="inlineStr">
        <is>
          <t xml:space="preserve">The time you actually started, not the department call printed on the call sheet.</t>
        </is>
      </c>
      <c r="D16" s="26" t="inlineStr">
        <is>
          <t xml:space="preserve">07:00</t>
        </is>
      </c>
    </row>
    <row r="17" ht="48" customHeight="1">
      <c r="A17" s="25" t="inlineStr">
        <is>
          <t xml:space="preserve">Wrap</t>
        </is>
      </c>
      <c r="B17" s="24" t="inlineStr">
        <is>
          <t xml:space="preserve">When work finished</t>
        </is>
      </c>
      <c r="C17" s="24" t="inlineStr">
        <is>
          <t xml:space="preserve">After gear is packed and returned. Past midnight is fine — Excel rolls it into the next day.</t>
        </is>
      </c>
      <c r="D17" s="26" t="inlineStr">
        <is>
          <t xml:space="preserve">21:30</t>
        </is>
      </c>
    </row>
    <row r="18" ht="48" customHeight="1">
      <c r="A18" s="25" t="inlineStr">
        <is>
          <t xml:space="preserve">Hours</t>
        </is>
      </c>
      <c r="B18" s="24" t="inlineStr">
        <is>
          <t xml:space="preserve">Time from call to wrap</t>
        </is>
      </c>
      <c r="C18" s="24" t="inlineStr">
        <is>
          <t xml:space="preserve">Calculated from Call and Wrap. To check weekly hours, use the /tools/work-hours calculator.</t>
        </is>
      </c>
      <c r="D18" s="26" t="inlineStr">
        <is>
          <t xml:space="preserve">14.5</t>
        </is>
      </c>
    </row>
    <row r="19" ht="48" customHeight="1">
      <c r="A19" s="25" t="inlineStr">
        <is>
          <t xml:space="preserve">Status (Worked/Half)</t>
        </is>
      </c>
      <c r="B19" s="24" t="inlineStr">
        <is>
          <t xml:space="preserve">Whether the day counts as full or half</t>
        </is>
      </c>
      <c r="C19" s="24" t="inlineStr">
        <is>
          <t xml:space="preserve">Pick Worked or Half from the list. Days worked and base pay are counted from this column.</t>
        </is>
      </c>
      <c r="D19" s="26" t="inlineStr">
        <is>
          <t xml:space="preserve">Worked</t>
        </is>
      </c>
    </row>
    <row r="20" ht="48" customHeight="1">
      <c r="A20" s="25" t="inlineStr">
        <is>
          <t xml:space="preserve">OT hours</t>
        </is>
      </c>
      <c r="B20" s="24" t="inlineStr">
        <is>
          <t xml:space="preserve">Hours beyond the threshold in your contract</t>
        </is>
      </c>
      <c r="C20" s="24" t="inlineStr">
        <is>
          <t xml:space="preserve">The threshold follows your contract and applicable law. Enter only the extra hours (30 minutes = 0.5).</t>
        </is>
      </c>
      <c r="D20" s="26" t="inlineStr">
        <is>
          <t xml:space="preserve">2.5</t>
        </is>
      </c>
    </row>
    <row r="21" ht="48" customHeight="1">
      <c r="A21" s="25" t="inlineStr">
        <is>
          <t xml:space="preserve">Adjust</t>
        </is>
      </c>
      <c r="B21" s="24" t="inlineStr">
        <is>
          <t xml:space="preserve">One-off additions or deductions for that day</t>
        </is>
      </c>
      <c r="C21" s="24" t="inlineStr">
        <is>
          <t xml:space="preserve">Add mileage or kit fees; enter advances as negative amounts. Give the reason in Notes.</t>
        </is>
      </c>
      <c r="D21" s="26" t="inlineStr">
        <is>
          <t xml:space="preserve">30000</t>
        </is>
      </c>
    </row>
    <row r="22" ht="48" customHeight="1">
      <c r="A22" s="25" t="inlineStr">
        <is>
          <t xml:space="preserve">Notes</t>
        </is>
      </c>
      <c r="B22" s="24" t="inlineStr">
        <is>
          <t xml:space="preserve">Anything unusual that day</t>
        </is>
      </c>
      <c r="C22" s="24" t="inlineStr">
        <is>
          <t xml:space="preserve">Night work, past midnight, company moves, reasons for adjustments — whatever someone checking would ask about.</t>
        </is>
      </c>
      <c r="D22" s="26" t="inlineStr">
        <is>
          <t xml:space="preserve">Own car, gear transport</t>
        </is>
      </c>
    </row>
    <row r="23" ht="34" customHeight="1">
      <c r="A23" s="25" t="inlineStr">
        <is>
          <t xml:space="preserve">Day rate</t>
        </is>
      </c>
      <c r="B23" s="24" t="inlineStr">
        <is>
          <t xml:space="preserve">Base pay per day</t>
        </is>
      </c>
      <c r="C23" s="24" t="inlineStr">
        <is>
          <t xml:space="preserve">Copy it from the contract. Base pay = day rate × days worked.</t>
        </is>
      </c>
      <c r="D23" s="26" t="inlineStr">
        <is>
          <t xml:space="preserve">350,000</t>
        </is>
      </c>
    </row>
    <row r="24" ht="34" customHeight="1">
      <c r="A24" s="25" t="inlineStr">
        <is>
          <t xml:space="preserve">Days worked (half = 0.5)</t>
        </is>
      </c>
      <c r="B24" s="24" t="inlineStr">
        <is>
          <t xml:space="preserve">Days worked in the period</t>
        </is>
      </c>
      <c r="C24" s="24" t="inlineStr">
        <is>
          <t xml:space="preserve">Counted from the Status column: Worked = 1, Half = 0.5.</t>
        </is>
      </c>
      <c r="D24" s="26" t="inlineStr">
        <is>
          <t xml:space="preserve">5.5</t>
        </is>
      </c>
    </row>
    <row r="25" ht="34" customHeight="1">
      <c r="A25" s="25" t="inlineStr">
        <is>
          <t xml:space="preserve">Base pay</t>
        </is>
      </c>
      <c r="B25" s="24" t="inlineStr">
        <is>
          <t xml:space="preserve">Day rate × days worked</t>
        </is>
      </c>
      <c r="C25" s="24" t="inlineStr">
        <is>
          <t xml:space="preserve">Calculated. If it looks wrong, check for days with no status.</t>
        </is>
      </c>
      <c r="D25" s="26" t="inlineStr">
        <is>
          <t xml:space="preserve">1,925,000</t>
        </is>
      </c>
    </row>
    <row r="26" ht="48" customHeight="1">
      <c r="A26" s="25" t="inlineStr">
        <is>
          <t xml:space="preserve">Overtime rate (per hour)</t>
        </is>
      </c>
      <c r="B26" s="24" t="inlineStr">
        <is>
          <t xml:space="preserve">Pay per overtime hour</t>
        </is>
      </c>
      <c r="C26" s="24" t="inlineStr">
        <is>
          <t xml:space="preserve">Use the figure in the contract; if none is set, agree it with the production office before settling.</t>
        </is>
      </c>
      <c r="D26" s="26" t="inlineStr">
        <is>
          <t xml:space="preserve">40,000</t>
        </is>
      </c>
    </row>
    <row r="27" ht="34" customHeight="1">
      <c r="A27" s="25" t="inlineStr">
        <is>
          <t xml:space="preserve">Overtime pay</t>
        </is>
      </c>
      <c r="B27" s="24" t="inlineStr">
        <is>
          <t xml:space="preserve">Overtime rate × total OT hours</t>
        </is>
      </c>
      <c r="C27" s="24" t="inlineStr">
        <is>
          <t xml:space="preserve">Calculated.</t>
        </is>
      </c>
      <c r="D27" s="26" t="inlineStr">
        <is>
          <t xml:space="preserve">260,000</t>
        </is>
      </c>
    </row>
    <row r="28" ht="34" customHeight="1">
      <c r="A28" s="25" t="inlineStr">
        <is>
          <t xml:space="preserve">Adjustments</t>
        </is>
      </c>
      <c r="B28" s="24" t="inlineStr">
        <is>
          <t xml:space="preserve">Sum of the Adjust column</t>
        </is>
      </c>
      <c r="C28" s="24" t="inlineStr">
        <is>
          <t xml:space="preserve">Calculated; deductions come through as negatives.</t>
        </is>
      </c>
      <c r="D28" s="26" t="inlineStr">
        <is>
          <t xml:space="preserve">30,000</t>
        </is>
      </c>
    </row>
    <row r="29" ht="34" customHeight="1">
      <c r="A29" s="25" t="inlineStr">
        <is>
          <t xml:space="preserve">Gross pay</t>
        </is>
      </c>
      <c r="B29" s="24" t="inlineStr">
        <is>
          <t xml:space="preserve">Base pay + overtime + adjustments</t>
        </is>
      </c>
      <c r="C29" s="24" t="inlineStr">
        <is>
          <t xml:space="preserve">Before withholding. If it is far from the deal, recheck the table.</t>
        </is>
      </c>
      <c r="D29" s="26" t="inlineStr">
        <is>
          <t xml:space="preserve">2,215,000</t>
        </is>
      </c>
    </row>
    <row r="30" ht="48" customHeight="1">
      <c r="A30" s="25" t="inlineStr">
        <is>
          <t xml:space="preserve">Withholding (enter your rate)</t>
        </is>
      </c>
      <c r="B30" s="24" t="inlineStr">
        <is>
          <t xml:space="preserve">Tax withheld from gross pay</t>
        </is>
      </c>
      <c r="C30" s="24" t="inlineStr">
        <is>
          <t xml:space="preserve">Rules differ by country and contract type — enter the amount that applies under your contract and local law.</t>
        </is>
      </c>
      <c r="D30" s="26" t="inlineStr">
        <is>
          <t xml:space="preserve">73,090</t>
        </is>
      </c>
    </row>
    <row r="31" ht="34" customHeight="1">
      <c r="A31" s="25" t="inlineStr">
        <is>
          <t xml:space="preserve">Net pay</t>
        </is>
      </c>
      <c r="B31" s="24" t="inlineStr">
        <is>
          <t xml:space="preserve">What is actually paid</t>
        </is>
      </c>
      <c r="C31" s="24" t="inlineStr">
        <is>
          <t xml:space="preserve">Gross minus withholding. Check it against the amount received on pay day.</t>
        </is>
      </c>
      <c r="D31" s="26" t="inlineStr">
        <is>
          <t xml:space="preserve">2,141,910</t>
        </is>
      </c>
    </row>
    <row r="32" ht="48" customHeight="1">
      <c r="A32" s="25" t="inlineStr">
        <is>
          <t xml:space="preserve">Paid on / approved by</t>
        </is>
      </c>
      <c r="B32" s="24" t="inlineStr">
        <is>
          <t xml:space="preserve">Payment date and who approved it</t>
        </is>
      </c>
      <c r="C32" s="24" t="inlineStr">
        <is>
          <t xml:space="preserve">The production office fills it in after paying; the crew member confirms the amount received.</t>
        </is>
      </c>
      <c r="D32" s="26" t="inlineStr">
        <is>
          <t xml:space="preserve">2026-11-20 · Hana Kim</t>
        </is>
      </c>
    </row>
    <row r="34">
      <c r="A34" s="3" t="inlineStr">
        <is>
          <t xml:space="preserve">Tips</t>
        </is>
      </c>
      <c r="B34" s="3"/>
      <c r="C34" s="3"/>
      <c r="D34" s="3"/>
    </row>
    <row r="35" ht="20" customHeight="1">
      <c r="A35" s="22" t="inlineStr">
        <is>
          <t xml:space="preserve">· Fill in the day’s line right after wrap — call and wrap times blur fast if you leave it for days.</t>
        </is>
      </c>
      <c r="B35" s="22"/>
      <c r="C35" s="22"/>
      <c r="D35" s="22"/>
    </row>
    <row r="36" ht="34" customHeight="1">
      <c r="A36" s="22" t="inlineStr">
        <is>
          <t xml:space="preserve">· Write actual times, not call sheet times, and reconcile any difference with the production report the same week.</t>
        </is>
      </c>
      <c r="B36" s="22"/>
      <c r="C36" s="22"/>
      <c r="D36" s="22"/>
    </row>
    <row r="37" ht="34" customHeight="1">
      <c r="A37" s="22" t="inlineStr">
        <is>
          <t xml:space="preserve">· Put the OT threshold, OT rate and what counts as a half day in the deal memo before the shoot — it heads off pay disputes.</t>
        </is>
      </c>
      <c r="B37" s="22"/>
      <c r="C37" s="22"/>
      <c r="D37" s="22"/>
    </row>
    <row r="38" ht="34" customHeight="1">
      <c r="A38" s="22" t="inlineStr">
        <is>
          <t xml:space="preserve">· The /tools calculators help you check weekly hours (work-hours), withholding (withholding) and whole-crew labour cost (labor-cost) in advance.</t>
        </is>
      </c>
      <c r="B38" s="22"/>
      <c r="C38" s="22"/>
      <c r="D38" s="22"/>
    </row>
    <row r="39" ht="20" customHeight="1">
      <c r="A39" s="22" t="inlineStr">
        <is>
          <t xml:space="preserve">· Always give a reason for an adjustment; unexplained amounts get queried at sign-off.</t>
        </is>
      </c>
      <c r="B39" s="22"/>
      <c r="C39" s="22"/>
      <c r="D39" s="22"/>
    </row>
    <row r="41">
      <c r="A41" s="3" t="inlineStr">
        <is>
          <t xml:space="preserve">Common mistakes</t>
        </is>
      </c>
      <c r="B41" s="3"/>
      <c r="C41" s="3"/>
      <c r="D41" s="3"/>
    </row>
    <row r="42" ht="20" customHeight="1">
      <c r="A42" s="22" t="inlineStr">
        <is>
          <t xml:space="preserve">· Splitting an overnight shoot into two lines, so an extra day gets counted.</t>
        </is>
      </c>
      <c r="B42" s="22"/>
      <c r="C42" s="22"/>
      <c r="D42" s="22"/>
    </row>
    <row r="43" ht="20" customHeight="1">
      <c r="A43" s="22" t="inlineStr">
        <is>
          <t xml:space="preserve">· Marking a half day as Worked, inflating base pay.</t>
        </is>
      </c>
      <c r="B43" s="22"/>
      <c r="C43" s="22"/>
      <c r="D43" s="22"/>
    </row>
    <row r="44" ht="20" customHeight="1">
      <c r="A44" s="22" t="inlineStr">
        <is>
          <t xml:space="preserve">· Entering total hours in the OT column, so overtime pay balloons.</t>
        </is>
      </c>
      <c r="B44" s="22"/>
      <c r="C44" s="22"/>
      <c r="D44" s="22"/>
    </row>
    <row r="45" ht="20" customHeight="1">
      <c r="A45" s="22" t="inlineStr">
        <is>
          <t xml:space="preserve">· Using a withholding amount that does not match the contract type, so net pay is wrong.</t>
        </is>
      </c>
      <c r="B45" s="22"/>
      <c r="C45" s="22"/>
      <c r="D45" s="22"/>
    </row>
  </sheetData>
  <mergeCells count="18">
    <mergeCell ref="A1:D1"/>
    <mergeCell ref="A2:D2"/>
    <mergeCell ref="A4:D4"/>
    <mergeCell ref="A5:D5"/>
    <mergeCell ref="A6:D6"/>
    <mergeCell ref="A7:D7"/>
    <mergeCell ref="A9:D9"/>
    <mergeCell ref="A34:D34"/>
    <mergeCell ref="A35:D35"/>
    <mergeCell ref="A36:D36"/>
    <mergeCell ref="A37:D37"/>
    <mergeCell ref="A38:D38"/>
    <mergeCell ref="A39:D39"/>
    <mergeCell ref="A41:D41"/>
    <mergeCell ref="A42:D42"/>
    <mergeCell ref="A43:D43"/>
    <mergeCell ref="A44:D44"/>
    <mergeCell ref="A45:D45"/>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Timesheet &amp; Crew Pay Statement</dc:title>
  <dc:creator>PDNote</dc:creator>
</cp:coreProperties>
</file>